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fspub\BusOffc\ACCOUNTING\Transparency Web Page\2022\Financial Transparency\"/>
    </mc:Choice>
  </mc:AlternateContent>
  <xr:revisionPtr revIDLastSave="0" documentId="13_ncr:1_{7F145ED9-65FD-457B-86C9-14C708836DC3}" xr6:coauthVersionLast="47" xr6:coauthVersionMax="47" xr10:uidLastSave="{00000000-0000-0000-0000-000000000000}"/>
  <bookViews>
    <workbookView xWindow="1170" yWindow="1005" windowWidth="26760" windowHeight="14025" xr2:uid="{00000000-000D-0000-FFFF-FFFF00000000}"/>
  </bookViews>
  <sheets>
    <sheet name="Sheet1" sheetId="6" r:id="rId1"/>
  </sheets>
  <externalReferences>
    <externalReference r:id="rId2"/>
  </externalReferences>
  <definedNames>
    <definedName name="_Key1" localSheetId="0" hidden="1">#REF!</definedName>
    <definedName name="_Key1" hidden="1">#REF!</definedName>
    <definedName name="_Sort" localSheetId="0" hidden="1">#REF!</definedName>
    <definedName name="_Sort" hidden="1">#REF!</definedName>
    <definedName name="HTML_CodePage" hidden="1">1252</definedName>
    <definedName name="HTML_Control" localSheetId="0" hidden="1">{"'Webpage'!$A$1:$H$44"}</definedName>
    <definedName name="HTML_Control" hidden="1">{"'Website'!$A$1:$H$46","'Website'!$A$1:$H$46"}</definedName>
    <definedName name="HTML_Control_1" hidden="1">{"'Website'!$A$1:$H$46","'Website'!$A$1:$H$46"}</definedName>
    <definedName name="HTML_Control_2" hidden="1">{"'Website'!$A$1:$H$46","'Website'!$A$1:$H$46"}</definedName>
    <definedName name="HTML_Control_3" hidden="1">{"'Website'!$A$1:$H$46","'Website'!$A$1:$H$46"}</definedName>
    <definedName name="HTML_Description" hidden="1">""</definedName>
    <definedName name="HTML_Email" hidden="1">"webbd@laporte.isd.esc4.net"</definedName>
    <definedName name="HTML_Header" localSheetId="0" hidden="1">""</definedName>
    <definedName name="HTML_Header" hidden="1">"Website"</definedName>
    <definedName name="HTML_Header_1" hidden="1">"Website"</definedName>
    <definedName name="HTML_LastUpdate" localSheetId="0" hidden="1">"10/8/1999"</definedName>
    <definedName name="HTML_LastUpdate" hidden="1">"9/7/1999"</definedName>
    <definedName name="HTML_LastUpdate_1" hidden="1">"9/7/1999"</definedName>
    <definedName name="HTML_LineAfter" hidden="1">FALSE</definedName>
    <definedName name="HTML_LineBefore" hidden="1">FALSE</definedName>
    <definedName name="HTML_Name" hidden="1">"David Webb"</definedName>
    <definedName name="HTML_OBDlg2" hidden="1">TRUE</definedName>
    <definedName name="HTML_OBDlg4" hidden="1">TRUE</definedName>
    <definedName name="HTML_OS" hidden="1">0</definedName>
    <definedName name="HTML_PathFile" localSheetId="0" hidden="1">"C:\My Documents\AGENDA\MyHTML.htm"</definedName>
    <definedName name="HTML_PathFile" hidden="1">"C:\My Documents\BUDGET\MyHTML.htm"</definedName>
    <definedName name="HTML_PathFile_1" hidden="1">"C:\My Documents\BUDGET\MyHTML.htm"</definedName>
    <definedName name="HTML_Title" localSheetId="0" hidden="1">"GPFS9900"</definedName>
    <definedName name="HTML_Title" hidden="1">"Budget Document 1999-2000"</definedName>
    <definedName name="HTML_Title_1" hidden="1">"Budget Document 1999-2000"</definedName>
    <definedName name="_xlnm.Print_Area" localSheetId="0">Sheet1!$A$1:$F$145</definedName>
    <definedName name="_xlnm.Print_Titles" localSheetId="0">Sheet1!$5:$9</definedName>
    <definedName name="Results" localSheetId="0">#REF!</definedName>
    <definedName name="Result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1" i="6" l="1"/>
  <c r="F145" i="6" l="1"/>
  <c r="D142" i="6"/>
  <c r="D132" i="6"/>
  <c r="D125" i="6"/>
  <c r="D118" i="6"/>
  <c r="E111" i="6"/>
  <c r="D103" i="6"/>
  <c r="D96" i="6"/>
  <c r="E89" i="6"/>
  <c r="D81" i="6"/>
  <c r="D74" i="6"/>
  <c r="D67" i="6"/>
  <c r="D60" i="6"/>
  <c r="D53" i="6"/>
  <c r="D46" i="6"/>
  <c r="D39" i="6"/>
  <c r="D32" i="6"/>
  <c r="D25" i="6"/>
  <c r="F15" i="6"/>
  <c r="E15" i="6"/>
  <c r="D15" i="6"/>
  <c r="B1" i="6"/>
  <c r="E145" i="6" l="1"/>
  <c r="D145" i="6"/>
</calcChain>
</file>

<file path=xl/sharedStrings.xml><?xml version="1.0" encoding="utf-8"?>
<sst xmlns="http://schemas.openxmlformats.org/spreadsheetml/2006/main" count="105" uniqueCount="43">
  <si>
    <t>Local Revenue</t>
  </si>
  <si>
    <t>State Revenue</t>
  </si>
  <si>
    <t>Federal Revenue</t>
  </si>
  <si>
    <t>Total Revenues</t>
  </si>
  <si>
    <t>Payroll Costs</t>
  </si>
  <si>
    <t>Professional/Contracted Serv</t>
  </si>
  <si>
    <t>Supplies &amp; Materials</t>
  </si>
  <si>
    <t>Other Operating Costs</t>
  </si>
  <si>
    <t>Instruction</t>
  </si>
  <si>
    <t>Instrctn'l Resources &amp; Media</t>
  </si>
  <si>
    <t>Staff Development</t>
  </si>
  <si>
    <t>Instructional Administration</t>
  </si>
  <si>
    <t>Campus Administration</t>
  </si>
  <si>
    <t>Guidance &amp; Counseling</t>
  </si>
  <si>
    <t>Social Work Services</t>
  </si>
  <si>
    <t>Health Services</t>
  </si>
  <si>
    <t>Student Transportation</t>
  </si>
  <si>
    <t>Cocurricular Activities</t>
  </si>
  <si>
    <t>General Administration</t>
  </si>
  <si>
    <t>Plant Maint &amp; Operations</t>
  </si>
  <si>
    <t>Security Services</t>
  </si>
  <si>
    <t>Data Processing</t>
  </si>
  <si>
    <t>Community Services</t>
  </si>
  <si>
    <t>Intergovernmental</t>
  </si>
  <si>
    <t>Recapture Costs</t>
  </si>
  <si>
    <t>Shared Service Agreement</t>
  </si>
  <si>
    <t>Juvenile Justice Alt Ed</t>
  </si>
  <si>
    <t>Payments to Tax Increment Fund</t>
  </si>
  <si>
    <t>Tax Appraisal &amp; Collection</t>
  </si>
  <si>
    <t>Total Expenditures</t>
  </si>
  <si>
    <t>Food Service</t>
  </si>
  <si>
    <t>General</t>
  </si>
  <si>
    <t>Fund</t>
  </si>
  <si>
    <t>Revenues</t>
  </si>
  <si>
    <t>Adopted Budget</t>
  </si>
  <si>
    <t>Capital Outlay</t>
  </si>
  <si>
    <t>Debt Service</t>
  </si>
  <si>
    <t>Food</t>
  </si>
  <si>
    <t>Service</t>
  </si>
  <si>
    <t>Debt</t>
  </si>
  <si>
    <t>Expenditures By Function</t>
  </si>
  <si>
    <t>Capital Projects</t>
  </si>
  <si>
    <t>2021-2022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</si>
</sst>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44" formatCode="_(&quot;$&quot;* #,##0.00_);_(&quot;$&quot;* \(#,##0.00\);_(&quot;$&quot;* &quot;-&quot;??_);_(@_)"/>
    <numFmt numFmtId="164" formatCode="[$-409]mmmm\ d\,\ yyyy;@"/>
    <numFmt numFmtId="165" formatCode="_(&quot;$&quot;* #,##0_);_(&quot;$&quot;* \(#,##0\);_(&quot;$&quot;* &quot;-&quot;??_);_(@_)"/>
  </numFmts>
  <fonts count="6" x14ac:knownFonts="1">
    <font>
      <sz val="10"/>
      <name val="Arial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10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33">
    <xf numFmtId="0" fontId="0" fillId="0" borderId="0" xfId="0"/>
    <xf numFmtId="10" fontId="2" fillId="0" borderId="0" xfId="0" applyNumberFormat="1" applyFont="1" applyFill="1"/>
    <xf numFmtId="0" fontId="2" fillId="0" borderId="0" xfId="0" applyFont="1" applyFill="1"/>
    <xf numFmtId="41" fontId="2" fillId="0" borderId="0" xfId="0" applyNumberFormat="1" applyFont="1" applyFill="1"/>
    <xf numFmtId="164" fontId="3" fillId="0" borderId="0" xfId="0" applyNumberFormat="1" applyFont="1" applyFill="1" applyAlignment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/>
    <xf numFmtId="41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/>
    <xf numFmtId="0" fontId="1" fillId="0" borderId="2" xfId="0" applyFont="1" applyFill="1" applyBorder="1" applyAlignment="1">
      <alignment horizontal="center"/>
    </xf>
    <xf numFmtId="41" fontId="1" fillId="0" borderId="3" xfId="0" applyNumberFormat="1" applyFont="1" applyFill="1" applyBorder="1" applyAlignment="1">
      <alignment horizontal="center"/>
    </xf>
    <xf numFmtId="41" fontId="1" fillId="0" borderId="4" xfId="0" applyNumberFormat="1" applyFont="1" applyFill="1" applyBorder="1" applyAlignment="1">
      <alignment horizontal="center"/>
    </xf>
    <xf numFmtId="0" fontId="1" fillId="0" borderId="0" xfId="0" applyFont="1"/>
    <xf numFmtId="41" fontId="2" fillId="0" borderId="0" xfId="0" applyNumberFormat="1" applyFont="1" applyFill="1" applyBorder="1"/>
    <xf numFmtId="0" fontId="2" fillId="0" borderId="0" xfId="0" applyFont="1" applyAlignment="1">
      <alignment horizontal="center"/>
    </xf>
    <xf numFmtId="41" fontId="2" fillId="0" borderId="5" xfId="0" applyNumberFormat="1" applyFont="1" applyFill="1" applyBorder="1"/>
    <xf numFmtId="0" fontId="1" fillId="0" borderId="0" xfId="0" quotePrefix="1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left"/>
    </xf>
    <xf numFmtId="0" fontId="0" fillId="0" borderId="0" xfId="0" applyBorder="1"/>
    <xf numFmtId="41" fontId="0" fillId="0" borderId="0" xfId="0" applyNumberFormat="1" applyBorder="1"/>
    <xf numFmtId="0" fontId="1" fillId="0" borderId="0" xfId="0" applyFont="1" applyAlignment="1">
      <alignment horizontal="right"/>
    </xf>
    <xf numFmtId="41" fontId="2" fillId="0" borderId="6" xfId="0" applyNumberFormat="1" applyFont="1" applyFill="1" applyBorder="1"/>
    <xf numFmtId="0" fontId="0" fillId="0" borderId="6" xfId="0" applyBorder="1"/>
    <xf numFmtId="41" fontId="2" fillId="0" borderId="6" xfId="0" applyNumberFormat="1" applyFont="1" applyFill="1" applyBorder="1" applyProtection="1"/>
    <xf numFmtId="41" fontId="2" fillId="0" borderId="0" xfId="0" applyNumberFormat="1" applyFont="1" applyFill="1" applyBorder="1" applyProtection="1"/>
    <xf numFmtId="41" fontId="2" fillId="0" borderId="5" xfId="0" applyNumberFormat="1" applyFont="1" applyBorder="1"/>
    <xf numFmtId="165" fontId="2" fillId="0" borderId="6" xfId="1" applyNumberFormat="1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BUDGET\2005-2006\Budget%20Document%202005-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e Law"/>
      <sheetName val="Bud Calendar"/>
      <sheetName val="Gen Fund Summary"/>
      <sheetName val="BudgetProgress"/>
      <sheetName val="TaxableValues"/>
      <sheetName val="Values Graph"/>
      <sheetName val="HCAD Values"/>
      <sheetName val="Gen Fund2"/>
      <sheetName val="Pie Charts"/>
      <sheetName val="&quot;Robin Hood&quot;"/>
      <sheetName val="State Funding"/>
      <sheetName val="Food Service"/>
      <sheetName val="SpRevFunds"/>
      <sheetName val="DebtServ"/>
      <sheetName val="Debt Tax"/>
      <sheetName val="Construction Funds"/>
      <sheetName val="Expend-5 years"/>
      <sheetName val="Top 20!"/>
      <sheetName val="ISD Tax Rates"/>
      <sheetName val="TX Tax Rate History"/>
      <sheetName val="Tax Rates Broken Out"/>
      <sheetName val="Tax Rate - Robin Hood"/>
      <sheetName val="Tax Rates State"/>
      <sheetName val="Homestead Exmptns"/>
      <sheetName val="State Prop Tax Rev"/>
      <sheetName val="Class Loads"/>
      <sheetName val="Personnel Changes"/>
      <sheetName val="Glossary"/>
      <sheetName val="Cover"/>
      <sheetName val="Data Page for Graphs"/>
      <sheetName val="Tax Process"/>
      <sheetName val="AdminCost%"/>
      <sheetName val="BudMngr"/>
      <sheetName val="SpProj - Comp Package"/>
      <sheetName val="Sal Incr - TRS I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>
        <row r="1">
          <cell r="F1" t="str">
            <v>La Porte Independent School District</v>
          </cell>
        </row>
      </sheetData>
      <sheetData sheetId="32" refreshError="1"/>
      <sheetData sheetId="33" refreshError="1"/>
      <sheetData sheetId="3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9933"/>
  </sheetPr>
  <dimension ref="A1:R241"/>
  <sheetViews>
    <sheetView tabSelected="1" view="pageBreakPreview" zoomScale="90" zoomScaleNormal="102" zoomScaleSheetLayoutView="90" workbookViewId="0">
      <selection activeCell="E136" sqref="E136"/>
    </sheetView>
  </sheetViews>
  <sheetFormatPr defaultColWidth="9.28515625" defaultRowHeight="14.25" x14ac:dyDescent="0.2"/>
  <cols>
    <col min="1" max="1" width="14.7109375" style="9" bestFit="1" customWidth="1"/>
    <col min="2" max="2" width="31" style="9" bestFit="1" customWidth="1"/>
    <col min="3" max="3" width="32.5703125" style="9" bestFit="1" customWidth="1"/>
    <col min="4" max="4" width="16.7109375" style="3" bestFit="1" customWidth="1"/>
    <col min="5" max="5" width="18" style="1" bestFit="1" customWidth="1"/>
    <col min="6" max="6" width="14" style="2" bestFit="1" customWidth="1"/>
    <col min="7" max="9" width="9.28515625" style="9"/>
    <col min="10" max="10" width="13.7109375" style="9" bestFit="1" customWidth="1"/>
    <col min="11" max="11" width="10.7109375" style="9" bestFit="1" customWidth="1"/>
    <col min="12" max="16384" width="9.28515625" style="9"/>
  </cols>
  <sheetData>
    <row r="1" spans="1:6" ht="15" x14ac:dyDescent="0.25">
      <c r="B1" s="32" t="str">
        <f>+'[1]AdminCost%'!F1</f>
        <v>La Porte Independent School District</v>
      </c>
      <c r="C1" s="32"/>
      <c r="D1" s="32"/>
    </row>
    <row r="2" spans="1:6" ht="15" x14ac:dyDescent="0.25">
      <c r="B2" s="32" t="s">
        <v>34</v>
      </c>
      <c r="C2" s="32"/>
      <c r="D2" s="32"/>
    </row>
    <row r="3" spans="1:6" ht="15" x14ac:dyDescent="0.25">
      <c r="B3" s="32" t="s">
        <v>42</v>
      </c>
      <c r="C3" s="32"/>
      <c r="D3" s="32"/>
    </row>
    <row r="4" spans="1:6" ht="12.75" customHeight="1" x14ac:dyDescent="0.2">
      <c r="B4" s="2"/>
      <c r="C4" s="2"/>
      <c r="D4" s="4"/>
    </row>
    <row r="5" spans="1:6" ht="15" x14ac:dyDescent="0.25">
      <c r="B5" s="5"/>
      <c r="C5" s="17"/>
      <c r="D5" s="17"/>
    </row>
    <row r="6" spans="1:6" ht="12.75" customHeight="1" x14ac:dyDescent="0.25">
      <c r="B6" s="6"/>
      <c r="C6" s="6"/>
      <c r="D6" s="6"/>
    </row>
    <row r="7" spans="1:6" ht="12.75" customHeight="1" x14ac:dyDescent="0.25">
      <c r="B7" s="2"/>
      <c r="C7" s="2"/>
      <c r="D7" s="8"/>
    </row>
    <row r="8" spans="1:6" ht="15" customHeight="1" x14ac:dyDescent="0.25">
      <c r="D8" s="10" t="s">
        <v>31</v>
      </c>
      <c r="E8" s="10" t="s">
        <v>37</v>
      </c>
      <c r="F8" s="18" t="s">
        <v>39</v>
      </c>
    </row>
    <row r="9" spans="1:6" ht="12.75" customHeight="1" x14ac:dyDescent="0.25">
      <c r="D9" s="12" t="s">
        <v>32</v>
      </c>
      <c r="E9" s="12" t="s">
        <v>38</v>
      </c>
      <c r="F9" s="11" t="s">
        <v>38</v>
      </c>
    </row>
    <row r="10" spans="1:6" ht="12.75" customHeight="1" x14ac:dyDescent="0.25">
      <c r="D10" s="7"/>
    </row>
    <row r="11" spans="1:6" ht="14.25" customHeight="1" x14ac:dyDescent="0.25">
      <c r="A11" s="13" t="s">
        <v>33</v>
      </c>
      <c r="B11" s="13"/>
      <c r="D11" s="14"/>
    </row>
    <row r="12" spans="1:6" x14ac:dyDescent="0.2">
      <c r="B12" s="15">
        <v>5700</v>
      </c>
      <c r="C12" s="9" t="s">
        <v>0</v>
      </c>
      <c r="D12" s="14">
        <v>122423674</v>
      </c>
      <c r="E12" s="14">
        <v>1280500</v>
      </c>
      <c r="F12" s="14">
        <v>27841818</v>
      </c>
    </row>
    <row r="13" spans="1:6" x14ac:dyDescent="0.2">
      <c r="B13" s="15">
        <v>5800</v>
      </c>
      <c r="C13" s="9" t="s">
        <v>1</v>
      </c>
      <c r="D13" s="14">
        <v>5864479</v>
      </c>
      <c r="E13" s="14">
        <v>24000</v>
      </c>
      <c r="F13" s="14">
        <v>212479</v>
      </c>
    </row>
    <row r="14" spans="1:6" x14ac:dyDescent="0.2">
      <c r="B14" s="15">
        <v>5900</v>
      </c>
      <c r="C14" s="9" t="s">
        <v>2</v>
      </c>
      <c r="D14" s="14">
        <v>2050000</v>
      </c>
      <c r="E14" s="14">
        <v>2756597</v>
      </c>
      <c r="F14" s="14"/>
    </row>
    <row r="15" spans="1:6" ht="15" thickBot="1" x14ac:dyDescent="0.25">
      <c r="C15" s="21" t="s">
        <v>3</v>
      </c>
      <c r="D15" s="16">
        <f>SUM(D12:D14)</f>
        <v>130338153</v>
      </c>
      <c r="E15" s="16">
        <f>SUM(E12:E14)</f>
        <v>4061097</v>
      </c>
      <c r="F15" s="16">
        <f>SUM(F12:F14)</f>
        <v>28054297</v>
      </c>
    </row>
    <row r="16" spans="1:6" ht="15" thickTop="1" x14ac:dyDescent="0.2">
      <c r="D16" s="14"/>
      <c r="E16" s="14"/>
      <c r="F16" s="14"/>
    </row>
    <row r="17" spans="1:6" ht="15" x14ac:dyDescent="0.25">
      <c r="A17" s="13" t="s">
        <v>40</v>
      </c>
      <c r="B17" s="13"/>
      <c r="D17" s="14"/>
      <c r="E17" s="14"/>
      <c r="F17" s="14"/>
    </row>
    <row r="18" spans="1:6" ht="15" x14ac:dyDescent="0.25">
      <c r="B18" s="13"/>
      <c r="C18" s="13"/>
      <c r="D18" s="14"/>
      <c r="E18" s="14"/>
      <c r="F18" s="14"/>
    </row>
    <row r="19" spans="1:6" ht="15" x14ac:dyDescent="0.25">
      <c r="A19" s="13">
        <v>11</v>
      </c>
      <c r="B19" s="13" t="s">
        <v>8</v>
      </c>
      <c r="C19" s="13"/>
      <c r="D19" s="14"/>
      <c r="E19" s="14"/>
      <c r="F19" s="14"/>
    </row>
    <row r="20" spans="1:6" x14ac:dyDescent="0.2">
      <c r="B20" s="15">
        <v>6100</v>
      </c>
      <c r="C20" s="9" t="s">
        <v>4</v>
      </c>
      <c r="D20" s="14">
        <v>42939850</v>
      </c>
      <c r="E20" s="14"/>
      <c r="F20" s="14"/>
    </row>
    <row r="21" spans="1:6" x14ac:dyDescent="0.2">
      <c r="B21" s="15">
        <v>6200</v>
      </c>
      <c r="C21" s="9" t="s">
        <v>5</v>
      </c>
      <c r="D21" s="14">
        <v>911711</v>
      </c>
      <c r="E21" s="14"/>
      <c r="F21" s="14"/>
    </row>
    <row r="22" spans="1:6" x14ac:dyDescent="0.2">
      <c r="B22" s="15">
        <v>6300</v>
      </c>
      <c r="C22" s="9" t="s">
        <v>6</v>
      </c>
      <c r="D22" s="14">
        <v>918602</v>
      </c>
      <c r="E22" s="14"/>
      <c r="F22" s="14"/>
    </row>
    <row r="23" spans="1:6" x14ac:dyDescent="0.2">
      <c r="B23" s="15">
        <v>6400</v>
      </c>
      <c r="C23" s="9" t="s">
        <v>7</v>
      </c>
      <c r="D23" s="14">
        <v>137436</v>
      </c>
      <c r="E23" s="14"/>
      <c r="F23" s="14"/>
    </row>
    <row r="24" spans="1:6" x14ac:dyDescent="0.2">
      <c r="B24" s="15">
        <v>6600</v>
      </c>
      <c r="C24" s="9" t="s">
        <v>41</v>
      </c>
      <c r="D24" s="14">
        <v>200</v>
      </c>
      <c r="E24" s="14"/>
      <c r="F24" s="14"/>
    </row>
    <row r="25" spans="1:6" x14ac:dyDescent="0.2">
      <c r="B25" s="15"/>
      <c r="D25" s="25">
        <f>SUM(D20:D24)</f>
        <v>44907799</v>
      </c>
      <c r="E25" s="25"/>
      <c r="F25" s="25"/>
    </row>
    <row r="26" spans="1:6" x14ac:dyDescent="0.2">
      <c r="B26" s="15"/>
      <c r="D26" s="14"/>
      <c r="E26" s="14"/>
      <c r="F26" s="14"/>
    </row>
    <row r="27" spans="1:6" ht="15" x14ac:dyDescent="0.25">
      <c r="A27" s="13">
        <v>12</v>
      </c>
      <c r="B27" s="13" t="s">
        <v>9</v>
      </c>
      <c r="D27" s="14"/>
      <c r="E27" s="14"/>
      <c r="F27" s="14"/>
    </row>
    <row r="28" spans="1:6" x14ac:dyDescent="0.2">
      <c r="B28" s="15">
        <v>6100</v>
      </c>
      <c r="C28" s="9" t="s">
        <v>4</v>
      </c>
      <c r="D28" s="14">
        <v>436802</v>
      </c>
      <c r="E28" s="14"/>
      <c r="F28" s="14"/>
    </row>
    <row r="29" spans="1:6" x14ac:dyDescent="0.2">
      <c r="B29" s="15">
        <v>6200</v>
      </c>
      <c r="C29" s="9" t="s">
        <v>5</v>
      </c>
      <c r="D29" s="14">
        <v>500</v>
      </c>
      <c r="E29" s="14"/>
      <c r="F29" s="14"/>
    </row>
    <row r="30" spans="1:6" x14ac:dyDescent="0.2">
      <c r="B30" s="15">
        <v>6300</v>
      </c>
      <c r="C30" s="9" t="s">
        <v>6</v>
      </c>
      <c r="D30" s="14">
        <v>23556</v>
      </c>
      <c r="E30" s="14"/>
      <c r="F30" s="14"/>
    </row>
    <row r="31" spans="1:6" x14ac:dyDescent="0.2">
      <c r="B31" s="15">
        <v>6400</v>
      </c>
      <c r="C31" s="9" t="s">
        <v>7</v>
      </c>
      <c r="D31" s="14">
        <v>0</v>
      </c>
      <c r="E31" s="14"/>
      <c r="F31" s="14"/>
    </row>
    <row r="32" spans="1:6" x14ac:dyDescent="0.2">
      <c r="B32" s="15"/>
      <c r="D32" s="25">
        <f t="shared" ref="D32" si="0">SUM(D28:D31)</f>
        <v>460858</v>
      </c>
      <c r="E32" s="25"/>
      <c r="F32" s="25"/>
    </row>
    <row r="33" spans="1:6" x14ac:dyDescent="0.2">
      <c r="B33" s="15"/>
      <c r="D33" s="14"/>
      <c r="E33" s="14"/>
      <c r="F33" s="14"/>
    </row>
    <row r="34" spans="1:6" ht="15" x14ac:dyDescent="0.25">
      <c r="A34" s="13">
        <v>13</v>
      </c>
      <c r="B34" s="13" t="s">
        <v>10</v>
      </c>
      <c r="D34" s="14"/>
      <c r="E34" s="14"/>
      <c r="F34" s="14"/>
    </row>
    <row r="35" spans="1:6" x14ac:dyDescent="0.2">
      <c r="B35" s="15">
        <v>6100</v>
      </c>
      <c r="C35" s="9" t="s">
        <v>4</v>
      </c>
      <c r="D35" s="14">
        <v>1325304</v>
      </c>
      <c r="E35" s="14"/>
      <c r="F35" s="14"/>
    </row>
    <row r="36" spans="1:6" x14ac:dyDescent="0.2">
      <c r="B36" s="15">
        <v>6200</v>
      </c>
      <c r="C36" s="9" t="s">
        <v>5</v>
      </c>
      <c r="D36" s="14">
        <v>67297</v>
      </c>
      <c r="E36" s="14"/>
      <c r="F36" s="14"/>
    </row>
    <row r="37" spans="1:6" x14ac:dyDescent="0.2">
      <c r="B37" s="15">
        <v>6300</v>
      </c>
      <c r="C37" s="9" t="s">
        <v>6</v>
      </c>
      <c r="D37" s="14">
        <v>20900</v>
      </c>
      <c r="E37" s="14"/>
      <c r="F37" s="14"/>
    </row>
    <row r="38" spans="1:6" x14ac:dyDescent="0.2">
      <c r="B38" s="15">
        <v>6400</v>
      </c>
      <c r="C38" s="9" t="s">
        <v>7</v>
      </c>
      <c r="D38" s="14">
        <v>92103</v>
      </c>
      <c r="E38" s="14"/>
      <c r="F38" s="14"/>
    </row>
    <row r="39" spans="1:6" x14ac:dyDescent="0.2">
      <c r="B39" s="15"/>
      <c r="D39" s="25">
        <f t="shared" ref="D39" si="1">SUM(D35:D38)</f>
        <v>1505604</v>
      </c>
      <c r="E39" s="25"/>
      <c r="F39" s="25"/>
    </row>
    <row r="40" spans="1:6" x14ac:dyDescent="0.2">
      <c r="B40" s="15"/>
      <c r="D40" s="14"/>
      <c r="E40" s="14"/>
      <c r="F40" s="14"/>
    </row>
    <row r="41" spans="1:6" ht="15" x14ac:dyDescent="0.25">
      <c r="A41" s="13">
        <v>21</v>
      </c>
      <c r="B41" s="13" t="s">
        <v>11</v>
      </c>
      <c r="D41" s="14"/>
      <c r="E41" s="14"/>
      <c r="F41" s="14"/>
    </row>
    <row r="42" spans="1:6" x14ac:dyDescent="0.2">
      <c r="B42" s="15">
        <v>6100</v>
      </c>
      <c r="C42" s="9" t="s">
        <v>4</v>
      </c>
      <c r="D42" s="14">
        <v>956079</v>
      </c>
      <c r="E42" s="14"/>
      <c r="F42" s="14"/>
    </row>
    <row r="43" spans="1:6" x14ac:dyDescent="0.2">
      <c r="B43" s="15">
        <v>6200</v>
      </c>
      <c r="C43" s="9" t="s">
        <v>5</v>
      </c>
      <c r="D43" s="14">
        <v>57230</v>
      </c>
      <c r="E43" s="14"/>
      <c r="F43" s="14"/>
    </row>
    <row r="44" spans="1:6" x14ac:dyDescent="0.2">
      <c r="B44" s="15">
        <v>6300</v>
      </c>
      <c r="C44" s="9" t="s">
        <v>6</v>
      </c>
      <c r="D44" s="14">
        <v>49270</v>
      </c>
      <c r="E44" s="14"/>
      <c r="F44" s="14"/>
    </row>
    <row r="45" spans="1:6" x14ac:dyDescent="0.2">
      <c r="B45" s="15">
        <v>6400</v>
      </c>
      <c r="C45" s="9" t="s">
        <v>7</v>
      </c>
      <c r="D45" s="14">
        <v>41725</v>
      </c>
      <c r="E45" s="14"/>
      <c r="F45" s="14"/>
    </row>
    <row r="46" spans="1:6" x14ac:dyDescent="0.2">
      <c r="B46" s="15"/>
      <c r="D46" s="25">
        <f t="shared" ref="D46" si="2">SUM(D42:D45)</f>
        <v>1104304</v>
      </c>
      <c r="E46" s="25"/>
      <c r="F46" s="25"/>
    </row>
    <row r="47" spans="1:6" x14ac:dyDescent="0.2">
      <c r="B47" s="15"/>
      <c r="D47" s="14"/>
      <c r="E47" s="14"/>
      <c r="F47" s="14"/>
    </row>
    <row r="48" spans="1:6" ht="15" x14ac:dyDescent="0.25">
      <c r="A48" s="13">
        <v>23</v>
      </c>
      <c r="B48" s="13" t="s">
        <v>12</v>
      </c>
      <c r="D48" s="14"/>
      <c r="E48" s="14"/>
      <c r="F48" s="14"/>
    </row>
    <row r="49" spans="1:6" x14ac:dyDescent="0.2">
      <c r="B49" s="15">
        <v>6100</v>
      </c>
      <c r="C49" s="9" t="s">
        <v>4</v>
      </c>
      <c r="D49" s="14">
        <v>5204766</v>
      </c>
      <c r="E49" s="14"/>
      <c r="F49" s="14"/>
    </row>
    <row r="50" spans="1:6" x14ac:dyDescent="0.2">
      <c r="B50" s="15">
        <v>6200</v>
      </c>
      <c r="C50" s="9" t="s">
        <v>5</v>
      </c>
      <c r="D50" s="14">
        <v>2700</v>
      </c>
      <c r="E50" s="14"/>
      <c r="F50" s="14"/>
    </row>
    <row r="51" spans="1:6" x14ac:dyDescent="0.2">
      <c r="B51" s="15">
        <v>6300</v>
      </c>
      <c r="C51" s="9" t="s">
        <v>6</v>
      </c>
      <c r="D51" s="14">
        <v>15610</v>
      </c>
      <c r="E51" s="14"/>
      <c r="F51" s="14"/>
    </row>
    <row r="52" spans="1:6" x14ac:dyDescent="0.2">
      <c r="B52" s="15">
        <v>6400</v>
      </c>
      <c r="C52" s="9" t="s">
        <v>7</v>
      </c>
      <c r="D52" s="14">
        <v>54989</v>
      </c>
      <c r="E52" s="14"/>
      <c r="F52" s="14"/>
    </row>
    <row r="53" spans="1:6" x14ac:dyDescent="0.2">
      <c r="B53" s="15"/>
      <c r="D53" s="25">
        <f t="shared" ref="D53" si="3">SUM(D49:D52)</f>
        <v>5278065</v>
      </c>
      <c r="E53" s="25"/>
      <c r="F53" s="25"/>
    </row>
    <row r="54" spans="1:6" x14ac:dyDescent="0.2">
      <c r="B54" s="15"/>
      <c r="D54" s="14"/>
      <c r="E54" s="14"/>
      <c r="F54" s="14"/>
    </row>
    <row r="55" spans="1:6" ht="15" x14ac:dyDescent="0.25">
      <c r="A55" s="13">
        <v>31</v>
      </c>
      <c r="B55" s="13" t="s">
        <v>13</v>
      </c>
      <c r="D55" s="14"/>
      <c r="E55" s="14"/>
      <c r="F55" s="14"/>
    </row>
    <row r="56" spans="1:6" x14ac:dyDescent="0.2">
      <c r="B56" s="15">
        <v>6100</v>
      </c>
      <c r="C56" s="9" t="s">
        <v>4</v>
      </c>
      <c r="D56" s="14">
        <v>2557700</v>
      </c>
      <c r="E56" s="14"/>
      <c r="F56" s="14"/>
    </row>
    <row r="57" spans="1:6" x14ac:dyDescent="0.2">
      <c r="B57" s="15">
        <v>6200</v>
      </c>
      <c r="C57" s="9" t="s">
        <v>5</v>
      </c>
      <c r="D57" s="14">
        <v>7100</v>
      </c>
      <c r="E57" s="14"/>
      <c r="F57" s="14"/>
    </row>
    <row r="58" spans="1:6" x14ac:dyDescent="0.2">
      <c r="B58" s="15">
        <v>6300</v>
      </c>
      <c r="C58" s="9" t="s">
        <v>6</v>
      </c>
      <c r="D58" s="14">
        <v>102747</v>
      </c>
      <c r="E58" s="14"/>
      <c r="F58" s="14"/>
    </row>
    <row r="59" spans="1:6" x14ac:dyDescent="0.2">
      <c r="B59" s="15">
        <v>6400</v>
      </c>
      <c r="C59" s="9" t="s">
        <v>7</v>
      </c>
      <c r="D59" s="14">
        <v>21750</v>
      </c>
      <c r="E59" s="14"/>
      <c r="F59" s="14"/>
    </row>
    <row r="60" spans="1:6" x14ac:dyDescent="0.2">
      <c r="B60" s="15"/>
      <c r="D60" s="25">
        <f t="shared" ref="D60" si="4">SUM(D56:D59)</f>
        <v>2689297</v>
      </c>
      <c r="E60" s="25"/>
      <c r="F60" s="25"/>
    </row>
    <row r="61" spans="1:6" x14ac:dyDescent="0.2">
      <c r="B61" s="15"/>
      <c r="D61" s="14"/>
      <c r="E61" s="14"/>
      <c r="F61" s="14"/>
    </row>
    <row r="62" spans="1:6" ht="15" x14ac:dyDescent="0.25">
      <c r="A62" s="13">
        <v>32</v>
      </c>
      <c r="B62" s="13" t="s">
        <v>14</v>
      </c>
      <c r="D62" s="14"/>
      <c r="E62" s="14"/>
      <c r="F62" s="14"/>
    </row>
    <row r="63" spans="1:6" x14ac:dyDescent="0.2">
      <c r="B63" s="15">
        <v>6100</v>
      </c>
      <c r="C63" s="9" t="s">
        <v>4</v>
      </c>
      <c r="D63" s="14">
        <v>104893</v>
      </c>
      <c r="E63" s="14"/>
      <c r="F63" s="14"/>
    </row>
    <row r="64" spans="1:6" x14ac:dyDescent="0.2">
      <c r="B64" s="15">
        <v>6200</v>
      </c>
      <c r="C64" s="9" t="s">
        <v>5</v>
      </c>
      <c r="D64" s="14">
        <v>170000</v>
      </c>
      <c r="E64" s="14"/>
      <c r="F64" s="14"/>
    </row>
    <row r="65" spans="1:6" x14ac:dyDescent="0.2">
      <c r="B65" s="15">
        <v>6300</v>
      </c>
      <c r="C65" s="9" t="s">
        <v>6</v>
      </c>
      <c r="D65" s="14">
        <v>16550</v>
      </c>
      <c r="E65" s="14"/>
      <c r="F65" s="14"/>
    </row>
    <row r="66" spans="1:6" x14ac:dyDescent="0.2">
      <c r="B66" s="15">
        <v>6400</v>
      </c>
      <c r="C66" s="9" t="s">
        <v>7</v>
      </c>
      <c r="D66" s="14">
        <v>1000</v>
      </c>
      <c r="E66" s="14"/>
      <c r="F66" s="14"/>
    </row>
    <row r="67" spans="1:6" x14ac:dyDescent="0.2">
      <c r="B67" s="15"/>
      <c r="D67" s="25">
        <f t="shared" ref="D67" si="5">SUM(D63:D66)</f>
        <v>292443</v>
      </c>
      <c r="E67" s="25"/>
      <c r="F67" s="25"/>
    </row>
    <row r="68" spans="1:6" x14ac:dyDescent="0.2">
      <c r="B68" s="15"/>
      <c r="D68" s="14"/>
      <c r="E68" s="14"/>
      <c r="F68" s="14"/>
    </row>
    <row r="69" spans="1:6" ht="15" x14ac:dyDescent="0.25">
      <c r="A69" s="13">
        <v>33</v>
      </c>
      <c r="B69" s="13" t="s">
        <v>15</v>
      </c>
      <c r="D69" s="14"/>
      <c r="E69" s="14"/>
      <c r="F69" s="14"/>
    </row>
    <row r="70" spans="1:6" x14ac:dyDescent="0.2">
      <c r="B70" s="15">
        <v>6100</v>
      </c>
      <c r="C70" s="9" t="s">
        <v>4</v>
      </c>
      <c r="D70" s="14">
        <v>963000</v>
      </c>
      <c r="E70" s="14"/>
      <c r="F70" s="14"/>
    </row>
    <row r="71" spans="1:6" x14ac:dyDescent="0.2">
      <c r="B71" s="15">
        <v>6200</v>
      </c>
      <c r="C71" s="9" t="s">
        <v>5</v>
      </c>
      <c r="D71" s="14">
        <v>6000</v>
      </c>
      <c r="E71" s="14"/>
      <c r="F71" s="14"/>
    </row>
    <row r="72" spans="1:6" x14ac:dyDescent="0.2">
      <c r="B72" s="15">
        <v>6300</v>
      </c>
      <c r="C72" s="9" t="s">
        <v>6</v>
      </c>
      <c r="D72" s="14">
        <v>28469</v>
      </c>
      <c r="E72" s="14"/>
      <c r="F72" s="14"/>
    </row>
    <row r="73" spans="1:6" x14ac:dyDescent="0.2">
      <c r="B73" s="15">
        <v>6400</v>
      </c>
      <c r="C73" s="9" t="s">
        <v>7</v>
      </c>
      <c r="D73" s="14">
        <v>1825</v>
      </c>
      <c r="E73" s="14"/>
      <c r="F73" s="14"/>
    </row>
    <row r="74" spans="1:6" x14ac:dyDescent="0.2">
      <c r="B74" s="15"/>
      <c r="D74" s="25">
        <f t="shared" ref="D74" si="6">SUM(D70:D73)</f>
        <v>999294</v>
      </c>
      <c r="E74" s="25"/>
      <c r="F74" s="25"/>
    </row>
    <row r="75" spans="1:6" x14ac:dyDescent="0.2">
      <c r="B75" s="15"/>
      <c r="D75" s="14"/>
      <c r="E75" s="14"/>
      <c r="F75" s="14"/>
    </row>
    <row r="76" spans="1:6" ht="15" x14ac:dyDescent="0.25">
      <c r="A76" s="13">
        <v>34</v>
      </c>
      <c r="B76" s="13" t="s">
        <v>16</v>
      </c>
      <c r="D76" s="14"/>
      <c r="E76" s="14"/>
      <c r="F76" s="14"/>
    </row>
    <row r="77" spans="1:6" x14ac:dyDescent="0.2">
      <c r="B77" s="15">
        <v>6100</v>
      </c>
      <c r="C77" s="9" t="s">
        <v>4</v>
      </c>
      <c r="D77" s="14">
        <v>2875459</v>
      </c>
      <c r="E77" s="14"/>
      <c r="F77" s="14"/>
    </row>
    <row r="78" spans="1:6" x14ac:dyDescent="0.2">
      <c r="B78" s="15">
        <v>6200</v>
      </c>
      <c r="C78" s="9" t="s">
        <v>5</v>
      </c>
      <c r="D78" s="14">
        <v>386000</v>
      </c>
      <c r="E78" s="14"/>
      <c r="F78" s="14"/>
    </row>
    <row r="79" spans="1:6" x14ac:dyDescent="0.2">
      <c r="B79" s="15">
        <v>6300</v>
      </c>
      <c r="C79" s="9" t="s">
        <v>6</v>
      </c>
      <c r="D79" s="14">
        <v>492700</v>
      </c>
      <c r="E79" s="14"/>
      <c r="F79" s="14"/>
    </row>
    <row r="80" spans="1:6" x14ac:dyDescent="0.2">
      <c r="B80" s="15">
        <v>6400</v>
      </c>
      <c r="C80" s="9" t="s">
        <v>7</v>
      </c>
      <c r="D80" s="14">
        <v>-30700</v>
      </c>
      <c r="E80" s="14"/>
      <c r="F80" s="14"/>
    </row>
    <row r="81" spans="1:18" x14ac:dyDescent="0.2">
      <c r="B81" s="15"/>
      <c r="D81" s="25">
        <f>SUM(D77:D80)</f>
        <v>3723459</v>
      </c>
      <c r="E81" s="25"/>
      <c r="F81" s="25"/>
    </row>
    <row r="82" spans="1:18" x14ac:dyDescent="0.2">
      <c r="B82" s="15"/>
      <c r="D82" s="14"/>
      <c r="E82" s="14"/>
      <c r="F82" s="14"/>
    </row>
    <row r="83" spans="1:18" ht="15" x14ac:dyDescent="0.25">
      <c r="A83" s="13">
        <v>35</v>
      </c>
      <c r="B83" s="19" t="s">
        <v>30</v>
      </c>
      <c r="D83" s="14"/>
      <c r="E83" s="14"/>
      <c r="F83" s="14"/>
    </row>
    <row r="84" spans="1:18" s="1" customFormat="1" x14ac:dyDescent="0.2">
      <c r="A84" s="9"/>
      <c r="B84" s="15">
        <v>6100</v>
      </c>
      <c r="C84" s="9" t="s">
        <v>4</v>
      </c>
      <c r="D84" s="14"/>
      <c r="E84" s="14">
        <v>2086660</v>
      </c>
      <c r="F84" s="14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</row>
    <row r="85" spans="1:18" s="1" customFormat="1" x14ac:dyDescent="0.2">
      <c r="A85" s="9"/>
      <c r="B85" s="15">
        <v>6200</v>
      </c>
      <c r="C85" s="9" t="s">
        <v>5</v>
      </c>
      <c r="D85" s="14"/>
      <c r="E85" s="14">
        <v>37100</v>
      </c>
      <c r="F85" s="14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</row>
    <row r="86" spans="1:18" s="1" customFormat="1" x14ac:dyDescent="0.2">
      <c r="A86" s="9"/>
      <c r="B86" s="15">
        <v>6300</v>
      </c>
      <c r="C86" s="9" t="s">
        <v>6</v>
      </c>
      <c r="D86" s="14"/>
      <c r="E86" s="14">
        <v>2634916</v>
      </c>
      <c r="F86" s="14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</row>
    <row r="87" spans="1:18" s="1" customFormat="1" x14ac:dyDescent="0.2">
      <c r="A87" s="9"/>
      <c r="B87" s="15">
        <v>6400</v>
      </c>
      <c r="C87" s="9" t="s">
        <v>7</v>
      </c>
      <c r="D87" s="14"/>
      <c r="E87" s="14">
        <v>20100</v>
      </c>
      <c r="F87" s="14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</row>
    <row r="88" spans="1:18" s="1" customFormat="1" x14ac:dyDescent="0.2">
      <c r="A88" s="9"/>
      <c r="B88" s="15">
        <v>6600</v>
      </c>
      <c r="C88" s="9" t="s">
        <v>35</v>
      </c>
      <c r="D88" s="14"/>
      <c r="E88" s="14">
        <v>0</v>
      </c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</row>
    <row r="89" spans="1:18" s="1" customFormat="1" x14ac:dyDescent="0.2">
      <c r="A89" s="9"/>
      <c r="B89" s="15"/>
      <c r="C89" s="9"/>
      <c r="D89" s="25"/>
      <c r="E89" s="25">
        <f>SUM(E84:E88)</f>
        <v>4778776</v>
      </c>
      <c r="F89" s="25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</row>
    <row r="90" spans="1:18" x14ac:dyDescent="0.2">
      <c r="B90" s="15"/>
      <c r="D90" s="14"/>
      <c r="E90" s="14"/>
      <c r="F90" s="1"/>
    </row>
    <row r="91" spans="1:18" ht="15" x14ac:dyDescent="0.25">
      <c r="A91" s="13">
        <v>36</v>
      </c>
      <c r="B91" s="13" t="s">
        <v>17</v>
      </c>
      <c r="D91" s="14"/>
      <c r="E91" s="14"/>
      <c r="F91" s="14"/>
    </row>
    <row r="92" spans="1:18" x14ac:dyDescent="0.2">
      <c r="B92" s="15">
        <v>6100</v>
      </c>
      <c r="C92" s="9" t="s">
        <v>4</v>
      </c>
      <c r="D92" s="14">
        <v>1111704</v>
      </c>
      <c r="E92" s="14"/>
      <c r="F92" s="14"/>
    </row>
    <row r="93" spans="1:18" x14ac:dyDescent="0.2">
      <c r="B93" s="15">
        <v>6200</v>
      </c>
      <c r="C93" s="9" t="s">
        <v>5</v>
      </c>
      <c r="D93" s="14">
        <v>157042</v>
      </c>
      <c r="E93" s="14"/>
      <c r="F93" s="14"/>
    </row>
    <row r="94" spans="1:18" s="1" customFormat="1" x14ac:dyDescent="0.2">
      <c r="A94" s="9"/>
      <c r="B94" s="15">
        <v>6300</v>
      </c>
      <c r="C94" s="9" t="s">
        <v>6</v>
      </c>
      <c r="D94" s="14">
        <v>189894</v>
      </c>
      <c r="E94" s="14"/>
      <c r="F94" s="14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</row>
    <row r="95" spans="1:18" s="1" customFormat="1" x14ac:dyDescent="0.2">
      <c r="A95" s="9"/>
      <c r="B95" s="15">
        <v>6400</v>
      </c>
      <c r="C95" s="9" t="s">
        <v>7</v>
      </c>
      <c r="D95" s="14">
        <v>266800</v>
      </c>
      <c r="E95" s="14"/>
      <c r="F95" s="14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</row>
    <row r="96" spans="1:18" s="1" customFormat="1" x14ac:dyDescent="0.2">
      <c r="A96" s="9"/>
      <c r="B96" s="15"/>
      <c r="C96" s="9"/>
      <c r="D96" s="27">
        <f t="shared" ref="D96" si="7">SUM(D92:D95)</f>
        <v>1725440</v>
      </c>
      <c r="E96" s="25"/>
      <c r="F96" s="25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</row>
    <row r="97" spans="1:18" s="1" customFormat="1" x14ac:dyDescent="0.2">
      <c r="A97" s="9"/>
      <c r="B97" s="15"/>
      <c r="C97" s="9"/>
      <c r="D97" s="28"/>
      <c r="E97" s="14"/>
      <c r="F97" s="14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</row>
    <row r="98" spans="1:18" s="1" customFormat="1" ht="15" x14ac:dyDescent="0.25">
      <c r="A98" s="13">
        <v>41</v>
      </c>
      <c r="B98" s="13" t="s">
        <v>18</v>
      </c>
      <c r="C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</row>
    <row r="99" spans="1:18" s="1" customFormat="1" x14ac:dyDescent="0.2">
      <c r="A99" s="9"/>
      <c r="B99" s="15">
        <v>6100</v>
      </c>
      <c r="C99" s="9" t="s">
        <v>4</v>
      </c>
      <c r="D99" s="14">
        <v>2448512</v>
      </c>
      <c r="E99" s="14"/>
      <c r="F99" s="14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</row>
    <row r="100" spans="1:18" s="1" customFormat="1" x14ac:dyDescent="0.2">
      <c r="A100" s="9"/>
      <c r="B100" s="15">
        <v>6200</v>
      </c>
      <c r="C100" s="9" t="s">
        <v>5</v>
      </c>
      <c r="D100" s="14">
        <v>655684</v>
      </c>
      <c r="E100" s="14"/>
      <c r="F100" s="14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</row>
    <row r="101" spans="1:18" s="1" customFormat="1" x14ac:dyDescent="0.2">
      <c r="A101" s="9"/>
      <c r="B101" s="15">
        <v>6300</v>
      </c>
      <c r="C101" s="9" t="s">
        <v>6</v>
      </c>
      <c r="D101" s="14">
        <v>85390</v>
      </c>
      <c r="E101" s="14"/>
      <c r="F101" s="14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</row>
    <row r="102" spans="1:18" s="1" customFormat="1" x14ac:dyDescent="0.2">
      <c r="A102" s="9"/>
      <c r="B102" s="15">
        <v>6400</v>
      </c>
      <c r="C102" s="9" t="s">
        <v>7</v>
      </c>
      <c r="D102" s="14">
        <v>404555</v>
      </c>
      <c r="E102" s="14"/>
      <c r="F102" s="14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</row>
    <row r="103" spans="1:18" s="1" customFormat="1" x14ac:dyDescent="0.2">
      <c r="A103" s="9"/>
      <c r="B103" s="15"/>
      <c r="C103" s="9"/>
      <c r="D103" s="25">
        <f t="shared" ref="D103" si="8">SUM(D99:D102)</f>
        <v>3594141</v>
      </c>
      <c r="E103" s="25"/>
      <c r="F103" s="25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</row>
    <row r="104" spans="1:18" s="1" customFormat="1" x14ac:dyDescent="0.2">
      <c r="A104" s="9"/>
      <c r="B104" s="15"/>
      <c r="C104" s="9"/>
      <c r="D104" s="14"/>
      <c r="E104" s="14"/>
      <c r="F104" s="14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</row>
    <row r="105" spans="1:18" s="1" customFormat="1" ht="15" x14ac:dyDescent="0.25">
      <c r="A105" s="13">
        <v>51</v>
      </c>
      <c r="B105" s="13" t="s">
        <v>19</v>
      </c>
      <c r="C105" s="9"/>
      <c r="E105" s="14"/>
      <c r="F105" s="14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</row>
    <row r="106" spans="1:18" s="1" customFormat="1" x14ac:dyDescent="0.2">
      <c r="A106" s="9"/>
      <c r="B106" s="15">
        <v>6100</v>
      </c>
      <c r="C106" s="9" t="s">
        <v>4</v>
      </c>
      <c r="D106" s="14">
        <v>3597437</v>
      </c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</row>
    <row r="107" spans="1:18" s="1" customFormat="1" x14ac:dyDescent="0.2">
      <c r="A107" s="9"/>
      <c r="B107" s="15">
        <v>6200</v>
      </c>
      <c r="C107" s="9" t="s">
        <v>5</v>
      </c>
      <c r="D107" s="14">
        <v>1416183</v>
      </c>
      <c r="E107" s="14">
        <v>50000</v>
      </c>
      <c r="F107" s="14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</row>
    <row r="108" spans="1:18" s="1" customFormat="1" x14ac:dyDescent="0.2">
      <c r="A108" s="9"/>
      <c r="B108" s="15">
        <v>6300</v>
      </c>
      <c r="C108" s="9" t="s">
        <v>6</v>
      </c>
      <c r="D108" s="14">
        <v>804854</v>
      </c>
      <c r="E108" s="14"/>
      <c r="F108" s="14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</row>
    <row r="109" spans="1:18" s="1" customFormat="1" x14ac:dyDescent="0.2">
      <c r="A109" s="9"/>
      <c r="B109" s="15">
        <v>6400</v>
      </c>
      <c r="C109" s="9" t="s">
        <v>7</v>
      </c>
      <c r="D109" s="14">
        <v>79500</v>
      </c>
      <c r="E109" s="14"/>
      <c r="F109" s="14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</row>
    <row r="110" spans="1:18" s="1" customFormat="1" x14ac:dyDescent="0.2">
      <c r="A110" s="9"/>
      <c r="B110" s="15">
        <v>6600</v>
      </c>
      <c r="C110" s="9" t="s">
        <v>35</v>
      </c>
      <c r="D110" s="14">
        <v>0</v>
      </c>
      <c r="E110" s="14"/>
      <c r="F110" s="14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</row>
    <row r="111" spans="1:18" s="1" customFormat="1" x14ac:dyDescent="0.2">
      <c r="A111" s="9"/>
      <c r="B111" s="15"/>
      <c r="C111" s="9"/>
      <c r="D111" s="25">
        <f>SUM(D106:D110)</f>
        <v>5897974</v>
      </c>
      <c r="E111" s="25">
        <f>SUM(E107:E109)</f>
        <v>50000</v>
      </c>
      <c r="F111" s="25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</row>
    <row r="112" spans="1:18" s="1" customFormat="1" x14ac:dyDescent="0.2">
      <c r="A112" s="9"/>
      <c r="B112" s="15"/>
      <c r="C112" s="9"/>
      <c r="D112" s="14"/>
      <c r="E112" s="14"/>
      <c r="F112" s="14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</row>
    <row r="113" spans="1:18" s="1" customFormat="1" ht="15" x14ac:dyDescent="0.25">
      <c r="A113" s="13">
        <v>52</v>
      </c>
      <c r="B113" s="13" t="s">
        <v>20</v>
      </c>
      <c r="C113" s="9"/>
      <c r="D113" s="14"/>
      <c r="E113" s="14"/>
      <c r="F113" s="14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</row>
    <row r="114" spans="1:18" s="1" customFormat="1" x14ac:dyDescent="0.2">
      <c r="A114" s="9"/>
      <c r="B114" s="15">
        <v>6100</v>
      </c>
      <c r="C114" s="9" t="s">
        <v>4</v>
      </c>
      <c r="D114" s="14">
        <v>1157554</v>
      </c>
      <c r="E114" s="14"/>
      <c r="F114" s="14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</row>
    <row r="115" spans="1:18" s="1" customFormat="1" x14ac:dyDescent="0.2">
      <c r="A115" s="9"/>
      <c r="B115" s="15">
        <v>6200</v>
      </c>
      <c r="C115" s="9" t="s">
        <v>5</v>
      </c>
      <c r="D115" s="14">
        <v>669153</v>
      </c>
      <c r="E115" s="14"/>
      <c r="F115" s="14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</row>
    <row r="116" spans="1:18" s="1" customFormat="1" x14ac:dyDescent="0.2">
      <c r="A116" s="9"/>
      <c r="B116" s="15">
        <v>6300</v>
      </c>
      <c r="C116" s="9" t="s">
        <v>6</v>
      </c>
      <c r="D116" s="14">
        <v>15048</v>
      </c>
      <c r="E116" s="14"/>
      <c r="F116" s="14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</row>
    <row r="117" spans="1:18" s="1" customFormat="1" x14ac:dyDescent="0.2">
      <c r="A117" s="9"/>
      <c r="B117" s="15">
        <v>6400</v>
      </c>
      <c r="C117" s="9" t="s">
        <v>7</v>
      </c>
      <c r="D117" s="14">
        <v>1000</v>
      </c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</row>
    <row r="118" spans="1:18" s="1" customFormat="1" x14ac:dyDescent="0.2">
      <c r="A118" s="9"/>
      <c r="B118" s="15"/>
      <c r="C118" s="9"/>
      <c r="D118" s="25">
        <f t="shared" ref="D118" si="9">SUM(D114:D117)</f>
        <v>1842755</v>
      </c>
      <c r="E118" s="25"/>
      <c r="F118" s="25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</row>
    <row r="119" spans="1:18" s="1" customFormat="1" x14ac:dyDescent="0.2">
      <c r="A119" s="9"/>
      <c r="B119" s="15"/>
      <c r="C119" s="9"/>
      <c r="D119" s="14"/>
      <c r="E119" s="14"/>
      <c r="F119" s="14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</row>
    <row r="120" spans="1:18" s="1" customFormat="1" ht="15" x14ac:dyDescent="0.25">
      <c r="A120" s="13">
        <v>53</v>
      </c>
      <c r="B120" s="13" t="s">
        <v>21</v>
      </c>
      <c r="C120" s="9"/>
      <c r="D120" s="14"/>
      <c r="E120" s="14"/>
      <c r="F120" s="14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</row>
    <row r="121" spans="1:18" s="1" customFormat="1" x14ac:dyDescent="0.2">
      <c r="A121" s="9"/>
      <c r="B121" s="15">
        <v>6100</v>
      </c>
      <c r="C121" s="9" t="s">
        <v>4</v>
      </c>
      <c r="D121" s="14">
        <v>1555672</v>
      </c>
      <c r="E121" s="14"/>
      <c r="F121" s="14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</row>
    <row r="122" spans="1:18" s="1" customFormat="1" x14ac:dyDescent="0.2">
      <c r="A122" s="9"/>
      <c r="B122" s="15">
        <v>6200</v>
      </c>
      <c r="C122" s="9" t="s">
        <v>5</v>
      </c>
      <c r="D122" s="14">
        <v>6248</v>
      </c>
      <c r="E122" s="14"/>
      <c r="F122" s="14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</row>
    <row r="123" spans="1:18" s="1" customFormat="1" x14ac:dyDescent="0.2">
      <c r="A123" s="9"/>
      <c r="B123" s="15">
        <v>6300</v>
      </c>
      <c r="C123" s="9" t="s">
        <v>6</v>
      </c>
      <c r="D123" s="14">
        <v>5650</v>
      </c>
      <c r="E123" s="14"/>
      <c r="F123" s="14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</row>
    <row r="124" spans="1:18" s="1" customFormat="1" x14ac:dyDescent="0.2">
      <c r="A124" s="9"/>
      <c r="B124" s="15">
        <v>6400</v>
      </c>
      <c r="C124" s="9" t="s">
        <v>7</v>
      </c>
      <c r="D124" s="14">
        <v>22732</v>
      </c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</row>
    <row r="125" spans="1:18" s="1" customFormat="1" x14ac:dyDescent="0.2">
      <c r="A125" s="9"/>
      <c r="B125" s="15"/>
      <c r="C125" s="9"/>
      <c r="D125" s="25">
        <f t="shared" ref="D125" si="10">SUM(D121:D124)</f>
        <v>1590302</v>
      </c>
      <c r="E125" s="25"/>
      <c r="F125" s="25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</row>
    <row r="126" spans="1:18" s="1" customFormat="1" x14ac:dyDescent="0.2">
      <c r="A126" s="9"/>
      <c r="B126" s="15"/>
      <c r="C126" s="9"/>
      <c r="D126" s="14"/>
      <c r="E126" s="14"/>
      <c r="F126" s="14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</row>
    <row r="127" spans="1:18" s="1" customFormat="1" ht="15" x14ac:dyDescent="0.25">
      <c r="A127" s="13">
        <v>61</v>
      </c>
      <c r="B127" s="13" t="s">
        <v>22</v>
      </c>
      <c r="C127" s="9"/>
      <c r="D127" s="14"/>
      <c r="E127" s="14"/>
      <c r="F127" s="14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</row>
    <row r="128" spans="1:18" s="1" customFormat="1" ht="15" x14ac:dyDescent="0.25">
      <c r="A128" s="13"/>
      <c r="B128" s="15">
        <v>6100</v>
      </c>
      <c r="C128" s="9" t="s">
        <v>4</v>
      </c>
      <c r="D128" s="14">
        <v>0</v>
      </c>
      <c r="E128" s="14"/>
      <c r="F128" s="14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</row>
    <row r="129" spans="1:18" s="1" customFormat="1" x14ac:dyDescent="0.2">
      <c r="A129" s="9"/>
      <c r="B129" s="15">
        <v>6200</v>
      </c>
      <c r="C129" s="9" t="s">
        <v>5</v>
      </c>
      <c r="D129" s="14">
        <v>10000</v>
      </c>
      <c r="E129" s="14"/>
      <c r="F129" s="14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</row>
    <row r="130" spans="1:18" s="1" customFormat="1" x14ac:dyDescent="0.2">
      <c r="A130" s="9"/>
      <c r="B130" s="15">
        <v>6300</v>
      </c>
      <c r="C130" s="9" t="s">
        <v>6</v>
      </c>
      <c r="D130" s="14">
        <v>9030</v>
      </c>
      <c r="E130" s="14"/>
      <c r="F130" s="14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</row>
    <row r="131" spans="1:18" s="1" customFormat="1" x14ac:dyDescent="0.2">
      <c r="A131" s="9"/>
      <c r="B131" s="15">
        <v>6400</v>
      </c>
      <c r="C131" s="9" t="s">
        <v>7</v>
      </c>
      <c r="D131" s="14">
        <v>10600</v>
      </c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</row>
    <row r="132" spans="1:18" s="1" customFormat="1" x14ac:dyDescent="0.2">
      <c r="A132" s="9"/>
      <c r="B132" s="15"/>
      <c r="C132" s="9"/>
      <c r="D132" s="25">
        <f t="shared" ref="D132" si="11">SUM(D128:D131)</f>
        <v>29630</v>
      </c>
      <c r="E132" s="25"/>
      <c r="F132" s="25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</row>
    <row r="133" spans="1:18" customFormat="1" x14ac:dyDescent="0.2">
      <c r="A133" s="9"/>
      <c r="B133" s="15"/>
      <c r="C133" s="9"/>
      <c r="D133" s="14"/>
      <c r="E133" s="14"/>
      <c r="F133" s="14"/>
    </row>
    <row r="134" spans="1:18" customFormat="1" ht="15" x14ac:dyDescent="0.25">
      <c r="A134" s="20">
        <v>71</v>
      </c>
      <c r="B134" s="31">
        <v>6500</v>
      </c>
      <c r="C134" s="9" t="s">
        <v>36</v>
      </c>
      <c r="D134" s="25"/>
      <c r="E134" s="25"/>
      <c r="F134" s="25">
        <v>27531899</v>
      </c>
    </row>
    <row r="135" spans="1:18" customFormat="1" ht="15" x14ac:dyDescent="0.25">
      <c r="A135" s="20"/>
      <c r="B135" s="31"/>
      <c r="C135" s="9"/>
      <c r="D135" s="14"/>
      <c r="E135" s="14"/>
      <c r="F135" s="14"/>
    </row>
    <row r="136" spans="1:18" customFormat="1" ht="15" x14ac:dyDescent="0.25">
      <c r="A136" s="13" t="s">
        <v>23</v>
      </c>
      <c r="B136" s="9"/>
      <c r="C136" s="13"/>
      <c r="D136" s="14"/>
      <c r="E136" s="1"/>
      <c r="F136" s="23"/>
    </row>
    <row r="137" spans="1:18" customFormat="1" ht="15" x14ac:dyDescent="0.25">
      <c r="A137" s="24">
        <v>91</v>
      </c>
      <c r="B137" s="9" t="s">
        <v>24</v>
      </c>
      <c r="C137" s="9"/>
      <c r="D137" s="14">
        <v>50419903</v>
      </c>
      <c r="E137" s="22"/>
      <c r="F137" s="23"/>
    </row>
    <row r="138" spans="1:18" customFormat="1" ht="15" x14ac:dyDescent="0.25">
      <c r="A138" s="24">
        <v>93</v>
      </c>
      <c r="B138" s="9" t="s">
        <v>25</v>
      </c>
      <c r="C138" s="9"/>
      <c r="D138" s="14">
        <v>36001</v>
      </c>
      <c r="E138" s="22"/>
      <c r="F138" s="23"/>
    </row>
    <row r="139" spans="1:18" customFormat="1" ht="15" x14ac:dyDescent="0.25">
      <c r="A139" s="24">
        <v>95</v>
      </c>
      <c r="B139" s="9" t="s">
        <v>26</v>
      </c>
      <c r="C139" s="9"/>
      <c r="D139" s="14">
        <v>59400</v>
      </c>
      <c r="E139" s="22"/>
      <c r="F139" s="23"/>
    </row>
    <row r="140" spans="1:18" customFormat="1" ht="15" x14ac:dyDescent="0.25">
      <c r="A140" s="24">
        <v>97</v>
      </c>
      <c r="B140" s="9" t="s">
        <v>27</v>
      </c>
      <c r="C140" s="9"/>
      <c r="D140" s="14">
        <v>4200000</v>
      </c>
      <c r="E140" s="22"/>
      <c r="F140" s="23"/>
    </row>
    <row r="141" spans="1:18" customFormat="1" ht="15" x14ac:dyDescent="0.25">
      <c r="A141" s="24">
        <v>99</v>
      </c>
      <c r="B141" s="9" t="s">
        <v>28</v>
      </c>
      <c r="C141" s="9"/>
      <c r="D141" s="14">
        <v>1300000</v>
      </c>
      <c r="E141" s="22"/>
      <c r="F141" s="23"/>
    </row>
    <row r="142" spans="1:18" customFormat="1" ht="15" x14ac:dyDescent="0.25">
      <c r="A142" s="24"/>
      <c r="B142" s="9"/>
      <c r="C142" s="9"/>
      <c r="D142" s="30">
        <f>SUM(D137:D141)</f>
        <v>56015304</v>
      </c>
      <c r="E142" s="26"/>
      <c r="F142" s="26"/>
    </row>
    <row r="143" spans="1:18" customFormat="1" ht="15" x14ac:dyDescent="0.25">
      <c r="A143" s="24"/>
      <c r="B143" s="9"/>
      <c r="C143" s="9"/>
      <c r="D143" s="14"/>
      <c r="E143" s="22"/>
      <c r="F143" s="23"/>
    </row>
    <row r="144" spans="1:18" customFormat="1" x14ac:dyDescent="0.2">
      <c r="D144" s="14"/>
    </row>
    <row r="145" spans="3:6" customFormat="1" ht="15" thickBot="1" x14ac:dyDescent="0.25">
      <c r="C145" s="21" t="s">
        <v>29</v>
      </c>
      <c r="D145" s="29">
        <f>D142+D132+D125+D118+D111+D103+D96+D89+D81+D74+D67+D60+D53+D46+D39+D32+D25</f>
        <v>131656669</v>
      </c>
      <c r="E145" s="29">
        <f>E142+E132+E125+E118+E111+E103+E96+E89+E81+E74+E67+E60+E53+E46+E39+E32+E25</f>
        <v>4828776</v>
      </c>
      <c r="F145" s="29">
        <f>F142+F132+F125+F118+F103+F111+F96+F89+F81+F74+F67+F60+F53+F46+F39+F32+F25+F134</f>
        <v>27531899</v>
      </c>
    </row>
    <row r="146" spans="3:6" customFormat="1" ht="15" thickTop="1" x14ac:dyDescent="0.2">
      <c r="D146" s="3"/>
      <c r="E146" s="1"/>
      <c r="F146" s="2"/>
    </row>
    <row r="147" spans="3:6" customFormat="1" x14ac:dyDescent="0.2">
      <c r="D147" s="14"/>
    </row>
    <row r="148" spans="3:6" customFormat="1" x14ac:dyDescent="0.2">
      <c r="D148" s="14"/>
    </row>
    <row r="149" spans="3:6" customFormat="1" x14ac:dyDescent="0.2">
      <c r="D149" s="14"/>
    </row>
    <row r="150" spans="3:6" customFormat="1" ht="12.75" x14ac:dyDescent="0.2">
      <c r="D150" s="22"/>
    </row>
    <row r="151" spans="3:6" customFormat="1" ht="12.75" x14ac:dyDescent="0.2">
      <c r="C151" s="21"/>
      <c r="D151" s="22"/>
    </row>
    <row r="152" spans="3:6" customFormat="1" ht="12.75" x14ac:dyDescent="0.2">
      <c r="D152" s="22"/>
    </row>
    <row r="153" spans="3:6" customFormat="1" x14ac:dyDescent="0.2">
      <c r="D153" s="14"/>
    </row>
    <row r="154" spans="3:6" customFormat="1" x14ac:dyDescent="0.2">
      <c r="D154" s="14"/>
    </row>
    <row r="155" spans="3:6" customFormat="1" x14ac:dyDescent="0.2">
      <c r="D155" s="14"/>
    </row>
    <row r="156" spans="3:6" customFormat="1" x14ac:dyDescent="0.2">
      <c r="D156" s="14"/>
    </row>
    <row r="157" spans="3:6" customFormat="1" x14ac:dyDescent="0.2">
      <c r="D157" s="14"/>
    </row>
    <row r="158" spans="3:6" customFormat="1" ht="12.75" x14ac:dyDescent="0.2">
      <c r="D158" s="23"/>
    </row>
    <row r="159" spans="3:6" customFormat="1" ht="12.75" x14ac:dyDescent="0.2">
      <c r="D159" s="22"/>
    </row>
    <row r="160" spans="3:6" customFormat="1" ht="12.75" x14ac:dyDescent="0.2">
      <c r="D160" s="22"/>
    </row>
    <row r="161" spans="4:4" customFormat="1" ht="12.75" x14ac:dyDescent="0.2">
      <c r="D161" s="23"/>
    </row>
    <row r="162" spans="4:4" customFormat="1" ht="12.75" x14ac:dyDescent="0.2">
      <c r="D162" s="22"/>
    </row>
    <row r="163" spans="4:4" customFormat="1" ht="12.75" x14ac:dyDescent="0.2">
      <c r="D163" s="22"/>
    </row>
    <row r="164" spans="4:4" customFormat="1" ht="12.75" x14ac:dyDescent="0.2">
      <c r="D164" s="22"/>
    </row>
    <row r="165" spans="4:4" customFormat="1" ht="12.75" x14ac:dyDescent="0.2">
      <c r="D165" s="22"/>
    </row>
    <row r="166" spans="4:4" customFormat="1" ht="12.75" x14ac:dyDescent="0.2">
      <c r="D166" s="22"/>
    </row>
    <row r="167" spans="4:4" customFormat="1" ht="12.75" x14ac:dyDescent="0.2"/>
    <row r="168" spans="4:4" customFormat="1" ht="12.75" x14ac:dyDescent="0.2"/>
    <row r="169" spans="4:4" customFormat="1" ht="12.75" x14ac:dyDescent="0.2"/>
    <row r="170" spans="4:4" customFormat="1" ht="12.75" x14ac:dyDescent="0.2"/>
    <row r="171" spans="4:4" customFormat="1" ht="12.75" x14ac:dyDescent="0.2"/>
    <row r="172" spans="4:4" customFormat="1" ht="12.75" x14ac:dyDescent="0.2"/>
    <row r="173" spans="4:4" customFormat="1" ht="12.75" x14ac:dyDescent="0.2"/>
    <row r="174" spans="4:4" customFormat="1" ht="12.75" x14ac:dyDescent="0.2"/>
    <row r="175" spans="4:4" customFormat="1" ht="12.75" x14ac:dyDescent="0.2"/>
    <row r="176" spans="4:4" customFormat="1" ht="12.75" x14ac:dyDescent="0.2"/>
    <row r="177" customFormat="1" ht="12.75" x14ac:dyDescent="0.2"/>
    <row r="178" customFormat="1" ht="12.75" x14ac:dyDescent="0.2"/>
    <row r="179" customFormat="1" ht="12.75" x14ac:dyDescent="0.2"/>
    <row r="180" customFormat="1" ht="12.75" x14ac:dyDescent="0.2"/>
    <row r="181" customFormat="1" ht="12.75" x14ac:dyDescent="0.2"/>
    <row r="182" customFormat="1" ht="12.75" x14ac:dyDescent="0.2"/>
    <row r="183" customFormat="1" ht="12.75" x14ac:dyDescent="0.2"/>
    <row r="184" customFormat="1" ht="12.75" x14ac:dyDescent="0.2"/>
    <row r="185" customFormat="1" ht="12.75" x14ac:dyDescent="0.2"/>
    <row r="186" customFormat="1" ht="12.75" x14ac:dyDescent="0.2"/>
    <row r="187" customFormat="1" ht="12.75" x14ac:dyDescent="0.2"/>
    <row r="188" customFormat="1" ht="12.75" x14ac:dyDescent="0.2"/>
    <row r="189" customFormat="1" ht="12.75" x14ac:dyDescent="0.2"/>
    <row r="190" customFormat="1" ht="12.75" x14ac:dyDescent="0.2"/>
    <row r="191" customFormat="1" ht="12.75" x14ac:dyDescent="0.2"/>
    <row r="192" customFormat="1" ht="12.75" x14ac:dyDescent="0.2"/>
    <row r="193" spans="1:18" customFormat="1" ht="12.75" x14ac:dyDescent="0.2"/>
    <row r="194" spans="1:18" customFormat="1" ht="12.75" x14ac:dyDescent="0.2"/>
    <row r="195" spans="1:18" customFormat="1" ht="12.75" x14ac:dyDescent="0.2"/>
    <row r="196" spans="1:18" customFormat="1" ht="12.75" x14ac:dyDescent="0.2"/>
    <row r="197" spans="1:18" customFormat="1" ht="12.75" x14ac:dyDescent="0.2"/>
    <row r="198" spans="1:18" customFormat="1" ht="12.75" x14ac:dyDescent="0.2"/>
    <row r="199" spans="1:18" customFormat="1" ht="12.75" x14ac:dyDescent="0.2"/>
    <row r="200" spans="1:18" customFormat="1" ht="12.75" x14ac:dyDescent="0.2"/>
    <row r="201" spans="1:18" s="3" customFormat="1" x14ac:dyDescent="0.2">
      <c r="A201"/>
      <c r="B201"/>
      <c r="C201"/>
      <c r="D201"/>
      <c r="E201"/>
      <c r="F201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</row>
    <row r="202" spans="1:18" s="3" customFormat="1" x14ac:dyDescent="0.2">
      <c r="A202" s="9"/>
      <c r="B202"/>
      <c r="C202"/>
      <c r="D202"/>
      <c r="E202"/>
      <c r="F202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</row>
    <row r="203" spans="1:18" s="3" customFormat="1" x14ac:dyDescent="0.2">
      <c r="A203" s="9"/>
      <c r="B203"/>
      <c r="C203"/>
      <c r="D203"/>
      <c r="E203" s="14"/>
      <c r="F203" s="14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</row>
    <row r="204" spans="1:18" s="3" customFormat="1" x14ac:dyDescent="0.2">
      <c r="A204" s="9"/>
      <c r="B204"/>
      <c r="C204"/>
      <c r="D204"/>
      <c r="E204" s="14"/>
      <c r="F204" s="14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</row>
    <row r="205" spans="1:18" s="3" customFormat="1" x14ac:dyDescent="0.2">
      <c r="A205" s="9"/>
      <c r="B205"/>
      <c r="C205"/>
      <c r="D205"/>
      <c r="E205" s="14"/>
      <c r="F205" s="14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</row>
    <row r="206" spans="1:18" s="3" customFormat="1" x14ac:dyDescent="0.2">
      <c r="A206" s="9"/>
      <c r="B206"/>
      <c r="C206"/>
      <c r="D206"/>
      <c r="E206" s="14"/>
      <c r="F206" s="14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</row>
    <row r="207" spans="1:18" s="3" customFormat="1" x14ac:dyDescent="0.2">
      <c r="A207" s="9"/>
      <c r="B207"/>
      <c r="C207"/>
      <c r="D207"/>
      <c r="E207" s="14"/>
      <c r="F207" s="14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</row>
    <row r="208" spans="1:18" s="3" customFormat="1" x14ac:dyDescent="0.2">
      <c r="A208" s="9"/>
      <c r="B208" s="9"/>
      <c r="C208" s="9"/>
      <c r="D208"/>
      <c r="E208" s="14"/>
      <c r="F208" s="14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</row>
    <row r="209" spans="1:18" s="3" customFormat="1" x14ac:dyDescent="0.2">
      <c r="A209" s="9"/>
      <c r="B209" s="9"/>
      <c r="C209" s="9"/>
      <c r="D209"/>
      <c r="E209" s="14"/>
      <c r="F209" s="14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</row>
    <row r="210" spans="1:18" s="3" customFormat="1" x14ac:dyDescent="0.2">
      <c r="A210" s="9"/>
      <c r="B210" s="9"/>
      <c r="C210" s="9"/>
      <c r="D210"/>
      <c r="E210" s="14"/>
      <c r="F210" s="14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</row>
    <row r="211" spans="1:18" s="3" customFormat="1" x14ac:dyDescent="0.2">
      <c r="A211" s="9"/>
      <c r="B211" s="9"/>
      <c r="C211" s="9"/>
      <c r="D211"/>
      <c r="E211" s="14"/>
      <c r="F211" s="14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s="3" customFormat="1" x14ac:dyDescent="0.2">
      <c r="A212" s="9"/>
      <c r="B212" s="9"/>
      <c r="C212" s="9"/>
      <c r="D212"/>
      <c r="E212" s="14"/>
      <c r="F212" s="14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</row>
    <row r="213" spans="1:18" s="3" customFormat="1" x14ac:dyDescent="0.2">
      <c r="A213" s="9"/>
      <c r="B213" s="9"/>
      <c r="C213" s="9"/>
      <c r="D213"/>
      <c r="E213" s="14"/>
      <c r="F213" s="14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</row>
    <row r="214" spans="1:18" s="3" customFormat="1" x14ac:dyDescent="0.2">
      <c r="A214" s="9"/>
      <c r="B214" s="9"/>
      <c r="C214" s="9"/>
      <c r="D214"/>
      <c r="E214" s="14"/>
      <c r="F214" s="14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</row>
    <row r="215" spans="1:18" s="3" customFormat="1" x14ac:dyDescent="0.2">
      <c r="A215" s="9"/>
      <c r="B215" s="9"/>
      <c r="C215" s="9"/>
      <c r="D215"/>
      <c r="E215" s="14"/>
      <c r="F215" s="14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</row>
    <row r="216" spans="1:18" s="3" customFormat="1" x14ac:dyDescent="0.2">
      <c r="A216" s="9"/>
      <c r="B216" s="9"/>
      <c r="C216" s="9"/>
      <c r="D216"/>
      <c r="E216" s="14"/>
      <c r="F216" s="14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</row>
    <row r="217" spans="1:18" s="3" customFormat="1" x14ac:dyDescent="0.2">
      <c r="A217" s="9"/>
      <c r="B217" s="9"/>
      <c r="C217" s="9"/>
      <c r="D217"/>
      <c r="E217" s="14"/>
      <c r="F217" s="14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</row>
    <row r="218" spans="1:18" s="3" customFormat="1" x14ac:dyDescent="0.2">
      <c r="A218" s="9"/>
      <c r="B218" s="9"/>
      <c r="C218" s="9"/>
      <c r="D218" s="14"/>
      <c r="E218" s="14"/>
      <c r="F218" s="14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</row>
    <row r="219" spans="1:18" s="3" customFormat="1" x14ac:dyDescent="0.2">
      <c r="A219" s="9"/>
      <c r="B219" s="9"/>
      <c r="C219" s="9"/>
      <c r="D219" s="14"/>
      <c r="E219" s="14"/>
      <c r="F219" s="14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</row>
    <row r="220" spans="1:18" s="3" customFormat="1" x14ac:dyDescent="0.2">
      <c r="A220" s="9"/>
      <c r="B220" s="9"/>
      <c r="C220" s="9"/>
      <c r="D220" s="14"/>
      <c r="E220" s="14"/>
      <c r="F220" s="14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</row>
    <row r="221" spans="1:18" s="3" customFormat="1" x14ac:dyDescent="0.2">
      <c r="A221" s="9"/>
      <c r="B221" s="9"/>
      <c r="C221" s="9"/>
      <c r="D221" s="14"/>
      <c r="E221" s="14"/>
      <c r="F221" s="14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</row>
    <row r="222" spans="1:18" s="3" customFormat="1" x14ac:dyDescent="0.2">
      <c r="A222" s="9"/>
      <c r="B222" s="9"/>
      <c r="C222" s="9"/>
      <c r="D222" s="14"/>
      <c r="E222" s="14"/>
      <c r="F222" s="14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</row>
    <row r="223" spans="1:18" s="3" customFormat="1" x14ac:dyDescent="0.2">
      <c r="A223" s="9"/>
      <c r="B223" s="9"/>
      <c r="C223" s="9"/>
      <c r="D223" s="14"/>
      <c r="E223" s="14"/>
      <c r="F223" s="14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</row>
    <row r="224" spans="1:18" s="3" customFormat="1" x14ac:dyDescent="0.2">
      <c r="A224" s="9"/>
      <c r="B224" s="9"/>
      <c r="C224" s="9"/>
      <c r="E224" s="14"/>
      <c r="F224" s="14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</row>
    <row r="225" spans="1:18" s="3" customFormat="1" x14ac:dyDescent="0.2">
      <c r="A225" s="9"/>
      <c r="B225" s="9"/>
      <c r="C225" s="9"/>
      <c r="E225" s="14"/>
      <c r="F225" s="14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</row>
    <row r="226" spans="1:18" s="3" customFormat="1" x14ac:dyDescent="0.2">
      <c r="A226" s="9"/>
      <c r="B226" s="9"/>
      <c r="C226" s="9"/>
      <c r="E226" s="14"/>
      <c r="F226" s="14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</row>
    <row r="227" spans="1:18" s="3" customFormat="1" x14ac:dyDescent="0.2">
      <c r="A227" s="9"/>
      <c r="B227" s="9"/>
      <c r="C227" s="9"/>
      <c r="E227" s="14"/>
      <c r="F227" s="14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</row>
    <row r="228" spans="1:18" s="3" customFormat="1" x14ac:dyDescent="0.2">
      <c r="A228" s="9"/>
      <c r="B228" s="9"/>
      <c r="C228" s="9"/>
      <c r="E228" s="14"/>
      <c r="F228" s="14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</row>
    <row r="229" spans="1:18" s="3" customFormat="1" x14ac:dyDescent="0.2">
      <c r="A229" s="9"/>
      <c r="B229" s="9"/>
      <c r="C229" s="9"/>
      <c r="E229" s="14"/>
      <c r="F229" s="14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</row>
    <row r="230" spans="1:18" s="3" customFormat="1" x14ac:dyDescent="0.2">
      <c r="A230" s="9"/>
      <c r="B230" s="9"/>
      <c r="C230" s="9"/>
      <c r="E230" s="14"/>
      <c r="F230" s="14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</row>
    <row r="231" spans="1:18" s="3" customFormat="1" x14ac:dyDescent="0.2">
      <c r="A231" s="9"/>
      <c r="B231" s="9"/>
      <c r="C231" s="9"/>
      <c r="E231" s="14"/>
      <c r="F231" s="14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</row>
    <row r="232" spans="1:18" s="3" customFormat="1" x14ac:dyDescent="0.2">
      <c r="A232" s="9"/>
      <c r="B232" s="9"/>
      <c r="C232" s="9"/>
      <c r="E232" s="14"/>
      <c r="F232" s="14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</row>
    <row r="233" spans="1:18" s="3" customFormat="1" x14ac:dyDescent="0.2">
      <c r="A233" s="9"/>
      <c r="B233" s="9"/>
      <c r="C233" s="9"/>
      <c r="E233" s="14"/>
      <c r="F233" s="14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</row>
    <row r="234" spans="1:18" s="3" customFormat="1" x14ac:dyDescent="0.2">
      <c r="A234" s="9"/>
      <c r="B234" s="9"/>
      <c r="C234" s="9"/>
      <c r="E234" s="14"/>
      <c r="F234" s="14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</row>
    <row r="235" spans="1:18" s="3" customFormat="1" x14ac:dyDescent="0.2">
      <c r="A235" s="9"/>
      <c r="B235" s="9"/>
      <c r="C235" s="9"/>
      <c r="E235" s="14"/>
      <c r="F235" s="14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</row>
    <row r="236" spans="1:18" s="3" customFormat="1" x14ac:dyDescent="0.2">
      <c r="A236" s="9"/>
      <c r="B236" s="9"/>
      <c r="C236" s="9"/>
      <c r="E236" s="14"/>
      <c r="F236" s="14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</row>
    <row r="237" spans="1:18" s="3" customFormat="1" x14ac:dyDescent="0.2">
      <c r="A237" s="9"/>
      <c r="B237" s="9"/>
      <c r="C237" s="9"/>
      <c r="E237" s="14"/>
      <c r="F237" s="14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</row>
    <row r="238" spans="1:18" s="3" customFormat="1" x14ac:dyDescent="0.2">
      <c r="A238" s="9"/>
      <c r="B238" s="9"/>
      <c r="C238" s="9"/>
      <c r="E238" s="14"/>
      <c r="F238" s="14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</row>
    <row r="239" spans="1:18" s="3" customFormat="1" x14ac:dyDescent="0.2">
      <c r="A239" s="9"/>
      <c r="B239" s="9"/>
      <c r="C239" s="9"/>
      <c r="E239" s="14"/>
      <c r="F239" s="14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</row>
    <row r="240" spans="1:18" s="3" customFormat="1" x14ac:dyDescent="0.2">
      <c r="A240" s="9"/>
      <c r="B240" s="9"/>
      <c r="C240" s="9"/>
      <c r="E240" s="14"/>
      <c r="F240" s="14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</row>
    <row r="241" spans="1:18" s="3" customFormat="1" x14ac:dyDescent="0.2">
      <c r="A241" s="9"/>
      <c r="B241" s="9"/>
      <c r="C241" s="9"/>
      <c r="E241" s="1"/>
      <c r="F241" s="2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</row>
  </sheetData>
  <mergeCells count="3">
    <mergeCell ref="B1:D1"/>
    <mergeCell ref="B2:D2"/>
    <mergeCell ref="B3:D3"/>
  </mergeCells>
  <printOptions horizontalCentered="1"/>
  <pageMargins left="0.25" right="0.25" top="0.75" bottom="0.5" header="0.5" footer="0.5"/>
  <pageSetup scale="73" firstPageNumber="11" orientation="portrait" useFirstPageNumber="1" r:id="rId1"/>
  <headerFooter alignWithMargins="0"/>
  <rowBreaks count="2" manualBreakCount="2">
    <brk id="75" max="5" man="1"/>
    <brk id="14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La Porte ISD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McGee, Jacqueline</dc:creator>
  <cp:lastModifiedBy>CRANDALL, GEORGE</cp:lastModifiedBy>
  <cp:lastPrinted>2017-02-06T21:01:55Z</cp:lastPrinted>
  <dcterms:created xsi:type="dcterms:W3CDTF">2017-02-06T18:26:09Z</dcterms:created>
  <dcterms:modified xsi:type="dcterms:W3CDTF">2022-11-30T21:02:59Z</dcterms:modified>
</cp:coreProperties>
</file>